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University Human Resource Services Info\Faculty and Professional\"/>
    </mc:Choice>
  </mc:AlternateContent>
  <bookViews>
    <workbookView xWindow="0" yWindow="0" windowWidth="25200" windowHeight="116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C16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<sst xmlns="http://schemas.openxmlformats.org/spreadsheetml/2006/main" count="8" uniqueCount="5">
  <si>
    <t>FTE</t>
  </si>
  <si>
    <t>Credit Hours</t>
  </si>
  <si>
    <t>Enter Credit Hours</t>
  </si>
  <si>
    <t>BURRIS FTE 15 cr = 1</t>
  </si>
  <si>
    <t>FTE for Semester PT Contract Faculty 12 cr =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</si>
</sst>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0" xfId="0" applyAlignment="1"/>
    <xf numFmtId="0" fontId="1" fillId="0" borderId="0" xfId="0" applyFont="1" applyAlignment="1">
      <alignment horizont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F3" sqref="F3:F19"/>
    </sheetView>
  </sheetViews>
  <sheetFormatPr defaultRowHeight="15" x14ac:dyDescent="0.25"/>
  <cols>
    <col min="1" max="1" width="22.7109375" customWidth="1"/>
    <col min="2" max="2" width="12" style="1" bestFit="1" customWidth="1"/>
    <col min="3" max="3" width="8.42578125" style="7" customWidth="1"/>
    <col min="4" max="4" width="17.42578125" bestFit="1" customWidth="1"/>
    <col min="5" max="5" width="12" style="4" bestFit="1" customWidth="1"/>
    <col min="6" max="6" width="6.5703125" style="8" bestFit="1" customWidth="1"/>
  </cols>
  <sheetData>
    <row r="1" spans="1:6" x14ac:dyDescent="0.25">
      <c r="A1" s="10" t="s">
        <v>4</v>
      </c>
      <c r="B1" s="10"/>
      <c r="C1" s="10"/>
      <c r="D1" s="10" t="s">
        <v>3</v>
      </c>
      <c r="E1" s="10"/>
      <c r="F1" s="10"/>
    </row>
    <row r="2" spans="1:6" x14ac:dyDescent="0.25">
      <c r="B2" s="3" t="s">
        <v>1</v>
      </c>
      <c r="C2" s="6" t="s">
        <v>0</v>
      </c>
      <c r="E2" s="5" t="s">
        <v>1</v>
      </c>
      <c r="F2" s="6" t="s">
        <v>0</v>
      </c>
    </row>
    <row r="3" spans="1:6" x14ac:dyDescent="0.25">
      <c r="B3" s="2">
        <v>1</v>
      </c>
      <c r="C3" s="1">
        <f>(1/12)*B3</f>
        <v>8.3333333333333329E-2</v>
      </c>
      <c r="E3" s="4">
        <v>1</v>
      </c>
      <c r="F3" s="11">
        <f>(1/15)</f>
        <v>6.6666666666666666E-2</v>
      </c>
    </row>
    <row r="4" spans="1:6" x14ac:dyDescent="0.25">
      <c r="B4" s="2">
        <v>2</v>
      </c>
      <c r="C4" s="1">
        <f>(2/12)</f>
        <v>0.16666666666666666</v>
      </c>
      <c r="E4" s="4">
        <v>2</v>
      </c>
      <c r="F4" s="11">
        <f>(2/15)</f>
        <v>0.13333333333333333</v>
      </c>
    </row>
    <row r="5" spans="1:6" x14ac:dyDescent="0.25">
      <c r="B5" s="2">
        <v>3</v>
      </c>
      <c r="C5" s="1">
        <f>(3/12)</f>
        <v>0.25</v>
      </c>
      <c r="E5" s="4">
        <v>3</v>
      </c>
      <c r="F5" s="11">
        <f>(3/15)</f>
        <v>0.2</v>
      </c>
    </row>
    <row r="6" spans="1:6" x14ac:dyDescent="0.25">
      <c r="B6" s="2">
        <v>4</v>
      </c>
      <c r="C6" s="1">
        <f>(4/12)</f>
        <v>0.33333333333333331</v>
      </c>
      <c r="E6" s="4">
        <v>4</v>
      </c>
      <c r="F6" s="11">
        <f>(4/15)</f>
        <v>0.26666666666666666</v>
      </c>
    </row>
    <row r="7" spans="1:6" x14ac:dyDescent="0.25">
      <c r="B7" s="2">
        <v>5</v>
      </c>
      <c r="C7" s="1">
        <f>(5/12)</f>
        <v>0.41666666666666669</v>
      </c>
      <c r="E7" s="4">
        <v>5</v>
      </c>
      <c r="F7" s="11">
        <f>(5/15)</f>
        <v>0.33333333333333331</v>
      </c>
    </row>
    <row r="8" spans="1:6" x14ac:dyDescent="0.25">
      <c r="B8" s="2">
        <v>6</v>
      </c>
      <c r="C8" s="1">
        <f>(6/12)</f>
        <v>0.5</v>
      </c>
      <c r="E8" s="4">
        <v>6</v>
      </c>
      <c r="F8" s="11">
        <f>(6/15)</f>
        <v>0.4</v>
      </c>
    </row>
    <row r="9" spans="1:6" x14ac:dyDescent="0.25">
      <c r="B9" s="2">
        <v>7</v>
      </c>
      <c r="C9" s="1">
        <f>(7/12)</f>
        <v>0.58333333333333337</v>
      </c>
      <c r="E9" s="4">
        <v>7</v>
      </c>
      <c r="F9" s="11">
        <f>(7/15)</f>
        <v>0.46666666666666667</v>
      </c>
    </row>
    <row r="10" spans="1:6" x14ac:dyDescent="0.25">
      <c r="B10" s="2">
        <v>8</v>
      </c>
      <c r="C10" s="1">
        <f>(8/12)</f>
        <v>0.66666666666666663</v>
      </c>
      <c r="E10" s="4">
        <v>8</v>
      </c>
      <c r="F10" s="11">
        <f>(8/15)</f>
        <v>0.53333333333333333</v>
      </c>
    </row>
    <row r="11" spans="1:6" x14ac:dyDescent="0.25">
      <c r="B11" s="2">
        <v>9</v>
      </c>
      <c r="C11" s="1">
        <f>(9/12)</f>
        <v>0.75</v>
      </c>
      <c r="E11" s="4">
        <v>9</v>
      </c>
      <c r="F11" s="11">
        <f>(9/15)</f>
        <v>0.6</v>
      </c>
    </row>
    <row r="12" spans="1:6" x14ac:dyDescent="0.25">
      <c r="B12" s="2">
        <v>10</v>
      </c>
      <c r="C12" s="1">
        <f>(10/12)</f>
        <v>0.83333333333333337</v>
      </c>
      <c r="E12" s="4">
        <v>10</v>
      </c>
      <c r="F12" s="11">
        <f>(10/15)</f>
        <v>0.66666666666666663</v>
      </c>
    </row>
    <row r="13" spans="1:6" x14ac:dyDescent="0.25">
      <c r="B13" s="2">
        <v>11</v>
      </c>
      <c r="C13" s="1">
        <f>(11/12)</f>
        <v>0.91666666666666663</v>
      </c>
      <c r="E13" s="4">
        <v>11</v>
      </c>
      <c r="F13" s="11">
        <f>(11/15)</f>
        <v>0.73333333333333328</v>
      </c>
    </row>
    <row r="14" spans="1:6" x14ac:dyDescent="0.25">
      <c r="B14" s="2">
        <v>12</v>
      </c>
      <c r="C14" s="1">
        <f>(12/12)</f>
        <v>1</v>
      </c>
      <c r="E14" s="4">
        <v>12</v>
      </c>
      <c r="F14" s="11">
        <f>(12/15)</f>
        <v>0.8</v>
      </c>
    </row>
    <row r="15" spans="1:6" x14ac:dyDescent="0.25">
      <c r="B15" s="2"/>
      <c r="C15" s="1"/>
      <c r="E15" s="4">
        <v>13</v>
      </c>
      <c r="F15" s="11">
        <f>(13/15)</f>
        <v>0.8666666666666667</v>
      </c>
    </row>
    <row r="16" spans="1:6" x14ac:dyDescent="0.25">
      <c r="A16" t="s">
        <v>2</v>
      </c>
      <c r="B16" s="1">
        <v>0</v>
      </c>
      <c r="C16" s="1">
        <f>C3*B16</f>
        <v>0</v>
      </c>
      <c r="E16" s="4">
        <v>14</v>
      </c>
      <c r="F16" s="11">
        <f>(14/15)</f>
        <v>0.93333333333333335</v>
      </c>
    </row>
    <row r="17" spans="1:6" x14ac:dyDescent="0.25">
      <c r="E17" s="4">
        <v>15</v>
      </c>
      <c r="F17" s="11">
        <f>(15/15)</f>
        <v>1</v>
      </c>
    </row>
    <row r="18" spans="1:6" x14ac:dyDescent="0.25">
      <c r="F18" s="11"/>
    </row>
    <row r="19" spans="1:6" x14ac:dyDescent="0.25">
      <c r="D19" t="s">
        <v>2</v>
      </c>
      <c r="E19" s="1">
        <v>0</v>
      </c>
      <c r="F19" s="1">
        <f>F3*E19</f>
        <v>0</v>
      </c>
    </row>
    <row r="22" spans="1:6" x14ac:dyDescent="0.25">
      <c r="A22" s="9"/>
      <c r="B22" s="9"/>
      <c r="C22" s="9"/>
    </row>
    <row r="24" spans="1:6" x14ac:dyDescent="0.25">
      <c r="A24" s="9"/>
      <c r="B24" s="9"/>
      <c r="C24" s="9"/>
    </row>
  </sheetData>
  <mergeCells count="2">
    <mergeCell ref="A1:C1"/>
    <mergeCell ref="D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Ball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Pryor, Teresa M.</dc:creator>
  <cp:lastModifiedBy>Pryor, Teresa M.</cp:lastModifiedBy>
  <dcterms:created xsi:type="dcterms:W3CDTF">2017-09-15T19:48:17Z</dcterms:created>
  <dcterms:modified xsi:type="dcterms:W3CDTF">2018-01-10T16:00:15Z</dcterms:modified>
</cp:coreProperties>
</file>